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095" windowHeight="793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H49" i="1" l="1"/>
  <c r="H28" i="1" l="1"/>
  <c r="H29" i="1"/>
  <c r="H30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<sst xmlns="http://schemas.openxmlformats.org/spreadsheetml/2006/main" count="58" uniqueCount="56">
  <si>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</si>
  <si>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</si>
  <si>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</si>
  <si>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</si>
  <si>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</si>
  <si>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</si>
  <si>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</si>
  <si>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</si>
  <si>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</si>
  <si>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</si>
  <si>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</si>
  <si>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</si>
  <si>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</si>
  <si>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</si>
  <si>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</si>
  <si>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</si>
  <si>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</si>
  <si>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</si>
  <si>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</si>
  <si>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</si>
  <si>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</si>
  <si>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</si>
  <si>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</si>
  <si>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</si>
  <si>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</si>
  <si>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</si>
  <si>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</si>
  <si>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</si>
  <si>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</si>
  <si>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</si>
  <si>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</si>
  <si>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</si>
  <si>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</si>
  <si>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</si>
  <si>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</si>
  <si>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</si>
  <si>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</si>
  <si>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</si>
  <si>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</si>
  <si>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</si>
  <si>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</si>
  <si>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</si>
  <si>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</si>
  <si>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</si>
  <si>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</si>
  <si>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</si>
  <si>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</si>
  <si>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</si>
  <si>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</si>
  <si>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</si>
  <si>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</si>
  <si>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</si>
  <si>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</si>
  <si>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по состоянию на 01.01.2018</t>
  </si>
  <si>
    <t>МП "Благоустройство города Твери" на 2015-2020 годы</t>
  </si>
  <si>
    <t>Бюджет города Твери на 2017 год всего,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</si>
</sst>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="110" zoomScaleNormal="110" workbookViewId="0">
      <selection activeCell="I10" sqref="I10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2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2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25">
      <c r="A4" s="54" t="s">
        <v>52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25">
      <c r="A6" s="1"/>
      <c r="B6" s="1"/>
      <c r="C6" s="56" t="s">
        <v>53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25">
      <c r="A7" s="53" t="s">
        <v>0</v>
      </c>
      <c r="B7" s="53" t="s">
        <v>1</v>
      </c>
      <c r="C7" s="53" t="s">
        <v>55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2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51</v>
      </c>
      <c r="C10" s="41">
        <f>SUM(C11:C15)</f>
        <v>4279196.2</v>
      </c>
      <c r="D10" s="41"/>
      <c r="E10" s="41"/>
      <c r="F10" s="41"/>
      <c r="G10" s="41">
        <f>SUM(G11:G15)</f>
        <v>3870655.8000000003</v>
      </c>
      <c r="H10" s="42">
        <f>G10*100/C10</f>
        <v>90.452870564803732</v>
      </c>
      <c r="I10" s="41">
        <f>SUM(I11:I15)</f>
        <v>3880007.8999999994</v>
      </c>
      <c r="J10" s="41">
        <f t="shared" ref="J10:J42" si="0">I10*100/C10</f>
        <v>90.671418618290957</v>
      </c>
    </row>
    <row r="11" spans="1:10" s="4" customFormat="1" ht="42.75" customHeight="1" x14ac:dyDescent="0.25">
      <c r="A11" s="28"/>
      <c r="B11" s="29" t="s">
        <v>12</v>
      </c>
      <c r="C11" s="43">
        <v>1523095.9</v>
      </c>
      <c r="D11" s="44"/>
      <c r="E11" s="44"/>
      <c r="F11" s="44"/>
      <c r="G11" s="45">
        <v>1514720.2</v>
      </c>
      <c r="H11" s="46">
        <f t="shared" ref="H11:H49" si="1">G11*100/C11</f>
        <v>99.450087154722169</v>
      </c>
      <c r="I11" s="45">
        <v>1503296.6</v>
      </c>
      <c r="J11" s="43">
        <f t="shared" si="0"/>
        <v>98.700062156296269</v>
      </c>
    </row>
    <row r="12" spans="1:10" s="4" customFormat="1" ht="28.5" customHeight="1" x14ac:dyDescent="0.25">
      <c r="A12" s="28"/>
      <c r="B12" s="29" t="s">
        <v>13</v>
      </c>
      <c r="C12" s="45">
        <v>2558700.9</v>
      </c>
      <c r="D12" s="44"/>
      <c r="E12" s="44"/>
      <c r="F12" s="44"/>
      <c r="G12" s="45">
        <v>2205056.7000000002</v>
      </c>
      <c r="H12" s="46">
        <f t="shared" si="1"/>
        <v>86.178759697938915</v>
      </c>
      <c r="I12" s="45">
        <v>2180582.9</v>
      </c>
      <c r="J12" s="43">
        <f t="shared" si="0"/>
        <v>85.222266502505235</v>
      </c>
    </row>
    <row r="13" spans="1:10" s="4" customFormat="1" ht="29.25" customHeight="1" x14ac:dyDescent="0.25">
      <c r="A13" s="28"/>
      <c r="B13" s="29" t="s">
        <v>14</v>
      </c>
      <c r="C13" s="45">
        <v>48638.1</v>
      </c>
      <c r="D13" s="44"/>
      <c r="E13" s="44"/>
      <c r="F13" s="44"/>
      <c r="G13" s="45">
        <v>48634.3</v>
      </c>
      <c r="H13" s="46">
        <f t="shared" si="1"/>
        <v>99.992187194812303</v>
      </c>
      <c r="I13" s="45">
        <v>48634.3</v>
      </c>
      <c r="J13" s="43">
        <f t="shared" si="0"/>
        <v>99.992187194812303</v>
      </c>
    </row>
    <row r="14" spans="1:10" s="4" customFormat="1" ht="30" customHeight="1" x14ac:dyDescent="0.25">
      <c r="A14" s="28"/>
      <c r="B14" s="29" t="s">
        <v>15</v>
      </c>
      <c r="C14" s="45">
        <v>96092.3</v>
      </c>
      <c r="D14" s="44"/>
      <c r="E14" s="44"/>
      <c r="F14" s="44"/>
      <c r="G14" s="45">
        <v>95144.7</v>
      </c>
      <c r="H14" s="46">
        <f t="shared" si="1"/>
        <v>99.013864794577714</v>
      </c>
      <c r="I14" s="45">
        <v>94897.8</v>
      </c>
      <c r="J14" s="43">
        <f t="shared" si="0"/>
        <v>98.756924332126502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7099.9</v>
      </c>
      <c r="H15" s="47">
        <f t="shared" si="1"/>
        <v>13.480225559627105</v>
      </c>
      <c r="I15" s="45">
        <v>52596.3</v>
      </c>
      <c r="J15" s="45">
        <f t="shared" si="0"/>
        <v>99.861968140651996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342440.7</v>
      </c>
      <c r="D16" s="41"/>
      <c r="E16" s="41"/>
      <c r="F16" s="41"/>
      <c r="G16" s="41">
        <f>SUM(G17:G19)</f>
        <v>332862.19999999995</v>
      </c>
      <c r="H16" s="42">
        <f t="shared" si="1"/>
        <v>97.202873373404486</v>
      </c>
      <c r="I16" s="41">
        <f>SUM(I17:I19)</f>
        <v>342112.19999999995</v>
      </c>
      <c r="J16" s="41">
        <f t="shared" si="0"/>
        <v>99.904070982216751</v>
      </c>
    </row>
    <row r="17" spans="1:11" s="4" customFormat="1" ht="27" customHeight="1" x14ac:dyDescent="0.25">
      <c r="A17" s="28"/>
      <c r="B17" s="30" t="s">
        <v>16</v>
      </c>
      <c r="C17" s="45">
        <v>331484.7</v>
      </c>
      <c r="D17" s="44"/>
      <c r="E17" s="44"/>
      <c r="F17" s="44"/>
      <c r="G17" s="45">
        <v>321914.3</v>
      </c>
      <c r="H17" s="47">
        <f t="shared" si="1"/>
        <v>97.11286825606129</v>
      </c>
      <c r="I17" s="45">
        <v>331164.3</v>
      </c>
      <c r="J17" s="45">
        <f t="shared" si="0"/>
        <v>99.903343955241368</v>
      </c>
    </row>
    <row r="18" spans="1:11" s="6" customFormat="1" ht="30" x14ac:dyDescent="0.25">
      <c r="A18" s="28"/>
      <c r="B18" s="30" t="s">
        <v>17</v>
      </c>
      <c r="C18" s="45">
        <v>10668.7</v>
      </c>
      <c r="D18" s="44"/>
      <c r="E18" s="44"/>
      <c r="F18" s="44"/>
      <c r="G18" s="45">
        <v>10663.3</v>
      </c>
      <c r="H18" s="47">
        <f t="shared" si="1"/>
        <v>99.949384648551359</v>
      </c>
      <c r="I18" s="45">
        <v>10663.3</v>
      </c>
      <c r="J18" s="45">
        <f t="shared" si="0"/>
        <v>99.949384648551359</v>
      </c>
    </row>
    <row r="19" spans="1:11" s="6" customFormat="1" x14ac:dyDescent="0.25">
      <c r="A19" s="28"/>
      <c r="B19" s="30" t="s">
        <v>18</v>
      </c>
      <c r="C19" s="45">
        <v>287.3</v>
      </c>
      <c r="D19" s="44"/>
      <c r="E19" s="44"/>
      <c r="F19" s="44"/>
      <c r="G19" s="45">
        <v>284.60000000000002</v>
      </c>
      <c r="H19" s="47">
        <f t="shared" si="1"/>
        <v>99.060215802297265</v>
      </c>
      <c r="I19" s="45">
        <v>284.60000000000002</v>
      </c>
      <c r="J19" s="45">
        <f t="shared" si="0"/>
        <v>99.060215802297265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101024.6</v>
      </c>
      <c r="D20" s="41"/>
      <c r="E20" s="41"/>
      <c r="F20" s="41"/>
      <c r="G20" s="41">
        <f>SUM(G21:G23)</f>
        <v>92771.1</v>
      </c>
      <c r="H20" s="42">
        <f t="shared" si="1"/>
        <v>91.83020769198788</v>
      </c>
      <c r="I20" s="41">
        <f>SUM(I21:I23)</f>
        <v>100973.1</v>
      </c>
      <c r="J20" s="42">
        <f>I20*100/C20</f>
        <v>99.949022317336571</v>
      </c>
    </row>
    <row r="21" spans="1:11" s="8" customFormat="1" ht="18" customHeight="1" x14ac:dyDescent="0.25">
      <c r="A21" s="31"/>
      <c r="B21" s="29" t="s">
        <v>19</v>
      </c>
      <c r="C21" s="45">
        <v>75688</v>
      </c>
      <c r="D21" s="45"/>
      <c r="E21" s="45"/>
      <c r="F21" s="45"/>
      <c r="G21" s="45">
        <v>74657.2</v>
      </c>
      <c r="H21" s="47">
        <f t="shared" si="1"/>
        <v>98.638093224817666</v>
      </c>
      <c r="I21" s="45">
        <v>75636.7</v>
      </c>
      <c r="J21" s="45">
        <f t="shared" si="0"/>
        <v>99.932221752457451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18113.900000000001</v>
      </c>
      <c r="H22" s="47">
        <f t="shared" si="1"/>
        <v>99.724179696102198</v>
      </c>
      <c r="I22" s="45">
        <v>18163.8</v>
      </c>
      <c r="J22" s="45">
        <f t="shared" si="0"/>
        <v>99.998898920942523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7172.6</v>
      </c>
      <c r="J23" s="45">
        <f t="shared" si="0"/>
        <v>100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78641.3</v>
      </c>
      <c r="D24" s="41"/>
      <c r="E24" s="41"/>
      <c r="F24" s="41"/>
      <c r="G24" s="41">
        <f>SUM(G25:G26)</f>
        <v>19739.7</v>
      </c>
      <c r="H24" s="42">
        <f t="shared" si="1"/>
        <v>25.100932970334924</v>
      </c>
      <c r="I24" s="41">
        <f>SUM(I25:I26)</f>
        <v>78495.600000000006</v>
      </c>
      <c r="J24" s="41">
        <f t="shared" si="0"/>
        <v>99.814728393350578</v>
      </c>
      <c r="K24" s="4"/>
    </row>
    <row r="25" spans="1:11" s="5" customFormat="1" ht="45" x14ac:dyDescent="0.25">
      <c r="A25" s="31"/>
      <c r="B25" s="29" t="s">
        <v>22</v>
      </c>
      <c r="C25" s="45">
        <v>77988.3</v>
      </c>
      <c r="D25" s="45"/>
      <c r="E25" s="45"/>
      <c r="F25" s="45"/>
      <c r="G25" s="45">
        <v>19087.7</v>
      </c>
      <c r="H25" s="47">
        <f t="shared" si="1"/>
        <v>24.475081518638053</v>
      </c>
      <c r="I25" s="45">
        <v>77843.600000000006</v>
      </c>
      <c r="J25" s="45">
        <f t="shared" si="0"/>
        <v>99.814459348389448</v>
      </c>
    </row>
    <row r="26" spans="1:11" s="5" customFormat="1" ht="30" x14ac:dyDescent="0.25">
      <c r="A26" s="31"/>
      <c r="B26" s="29" t="s">
        <v>23</v>
      </c>
      <c r="C26" s="45">
        <v>653</v>
      </c>
      <c r="D26" s="45"/>
      <c r="E26" s="45"/>
      <c r="F26" s="45"/>
      <c r="G26" s="45">
        <v>652</v>
      </c>
      <c r="H26" s="47">
        <f t="shared" si="1"/>
        <v>99.846860643185295</v>
      </c>
      <c r="I26" s="45">
        <v>652</v>
      </c>
      <c r="J26" s="45">
        <f t="shared" si="0"/>
        <v>99.846860643185295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218274.9</v>
      </c>
      <c r="D27" s="41"/>
      <c r="E27" s="41"/>
      <c r="F27" s="41"/>
      <c r="G27" s="41">
        <f>SUM(G28:G30)</f>
        <v>174037.5</v>
      </c>
      <c r="H27" s="42">
        <f t="shared" si="1"/>
        <v>79.733171335778877</v>
      </c>
      <c r="I27" s="41">
        <f>SUM(I28:I30)</f>
        <v>207556.90000000002</v>
      </c>
      <c r="J27" s="41">
        <f t="shared" si="0"/>
        <v>95.089678199371548</v>
      </c>
    </row>
    <row r="28" spans="1:11" s="5" customFormat="1" ht="30" x14ac:dyDescent="0.25">
      <c r="A28" s="31"/>
      <c r="B28" s="29" t="s">
        <v>34</v>
      </c>
      <c r="C28" s="45">
        <v>134922.6</v>
      </c>
      <c r="D28" s="45"/>
      <c r="E28" s="45"/>
      <c r="F28" s="45"/>
      <c r="G28" s="45">
        <v>109752.9</v>
      </c>
      <c r="H28" s="47">
        <f t="shared" si="1"/>
        <v>81.345082291624976</v>
      </c>
      <c r="I28" s="45">
        <v>132653.70000000001</v>
      </c>
      <c r="J28" s="45">
        <f t="shared" si="0"/>
        <v>98.318369198340392</v>
      </c>
    </row>
    <row r="29" spans="1:11" s="5" customFormat="1" x14ac:dyDescent="0.25">
      <c r="A29" s="31"/>
      <c r="B29" s="29" t="s">
        <v>49</v>
      </c>
      <c r="C29" s="45">
        <v>6993.4</v>
      </c>
      <c r="D29" s="45"/>
      <c r="E29" s="45"/>
      <c r="F29" s="45"/>
      <c r="G29" s="45">
        <v>2805</v>
      </c>
      <c r="H29" s="47">
        <f t="shared" si="1"/>
        <v>40.10924586038265</v>
      </c>
      <c r="I29" s="45">
        <v>2805</v>
      </c>
      <c r="J29" s="45">
        <f t="shared" si="0"/>
        <v>40.10924586038265</v>
      </c>
    </row>
    <row r="30" spans="1:11" s="5" customFormat="1" ht="45" x14ac:dyDescent="0.25">
      <c r="A30" s="31"/>
      <c r="B30" s="29" t="s">
        <v>35</v>
      </c>
      <c r="C30" s="45">
        <v>76358.899999999994</v>
      </c>
      <c r="D30" s="45"/>
      <c r="E30" s="45"/>
      <c r="F30" s="45"/>
      <c r="G30" s="45">
        <v>61479.6</v>
      </c>
      <c r="H30" s="47">
        <f t="shared" si="1"/>
        <v>80.513993784614499</v>
      </c>
      <c r="I30" s="45">
        <v>72098.2</v>
      </c>
      <c r="J30" s="45">
        <f t="shared" si="0"/>
        <v>94.420165822189688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31079.599999999999</v>
      </c>
      <c r="D31" s="41"/>
      <c r="E31" s="41"/>
      <c r="F31" s="41"/>
      <c r="G31" s="41">
        <f>SUM(G32:G34)</f>
        <v>29379.1</v>
      </c>
      <c r="H31" s="42">
        <f t="shared" si="1"/>
        <v>94.528565361201558</v>
      </c>
      <c r="I31" s="41">
        <f>SUM(I32:I34)</f>
        <v>17790.399999999998</v>
      </c>
      <c r="J31" s="41">
        <f t="shared" si="0"/>
        <v>57.24140593830036</v>
      </c>
    </row>
    <row r="32" spans="1:11" s="5" customFormat="1" ht="31.5" customHeight="1" x14ac:dyDescent="0.25">
      <c r="A32" s="31"/>
      <c r="B32" s="29" t="s">
        <v>24</v>
      </c>
      <c r="C32" s="45">
        <v>3209.3</v>
      </c>
      <c r="D32" s="45"/>
      <c r="E32" s="45"/>
      <c r="F32" s="45"/>
      <c r="G32" s="45">
        <v>3209</v>
      </c>
      <c r="H32" s="47">
        <f t="shared" si="1"/>
        <v>99.990652167139245</v>
      </c>
      <c r="I32" s="45">
        <v>2942.3</v>
      </c>
      <c r="J32" s="45">
        <f t="shared" si="0"/>
        <v>91.680428753933867</v>
      </c>
    </row>
    <row r="33" spans="1:12" s="5" customFormat="1" ht="29.25" customHeight="1" x14ac:dyDescent="0.25">
      <c r="A33" s="31"/>
      <c r="B33" s="29" t="s">
        <v>25</v>
      </c>
      <c r="C33" s="45">
        <v>22276.400000000001</v>
      </c>
      <c r="D33" s="45"/>
      <c r="E33" s="45"/>
      <c r="F33" s="45"/>
      <c r="G33" s="45">
        <v>22176.3</v>
      </c>
      <c r="H33" s="47">
        <f t="shared" si="1"/>
        <v>99.550645526207106</v>
      </c>
      <c r="I33" s="45">
        <v>14254.3</v>
      </c>
      <c r="J33" s="45">
        <f t="shared" si="0"/>
        <v>63.98834641144888</v>
      </c>
    </row>
    <row r="34" spans="1:12" s="5" customFormat="1" ht="29.25" customHeight="1" x14ac:dyDescent="0.25">
      <c r="A34" s="31"/>
      <c r="B34" s="29" t="s">
        <v>50</v>
      </c>
      <c r="C34" s="45">
        <v>5593.9</v>
      </c>
      <c r="D34" s="45"/>
      <c r="E34" s="45"/>
      <c r="F34" s="45"/>
      <c r="G34" s="45">
        <v>3993.8</v>
      </c>
      <c r="H34" s="47">
        <f t="shared" si="1"/>
        <v>71.395627379824461</v>
      </c>
      <c r="I34" s="45">
        <v>593.79999999999995</v>
      </c>
      <c r="J34" s="45">
        <f t="shared" si="0"/>
        <v>10.615134342766227</v>
      </c>
    </row>
    <row r="35" spans="1:12" s="3" customFormat="1" ht="28.5" x14ac:dyDescent="0.25">
      <c r="A35" s="26">
        <v>7</v>
      </c>
      <c r="B35" s="11" t="s">
        <v>54</v>
      </c>
      <c r="C35" s="41">
        <v>656837.1</v>
      </c>
      <c r="D35" s="41"/>
      <c r="E35" s="41"/>
      <c r="F35" s="41"/>
      <c r="G35" s="41">
        <v>540478.80000000005</v>
      </c>
      <c r="H35" s="42">
        <f t="shared" si="1"/>
        <v>82.285059720286824</v>
      </c>
      <c r="I35" s="41">
        <v>511013.3</v>
      </c>
      <c r="J35" s="41">
        <f t="shared" si="0"/>
        <v>77.799092042760677</v>
      </c>
    </row>
    <row r="36" spans="1:12" s="3" customFormat="1" ht="33" customHeight="1" x14ac:dyDescent="0.25">
      <c r="A36" s="26">
        <v>8</v>
      </c>
      <c r="B36" s="11" t="s">
        <v>44</v>
      </c>
      <c r="C36" s="41">
        <f>SUM(C37:C38)</f>
        <v>1855818.1</v>
      </c>
      <c r="D36" s="41"/>
      <c r="E36" s="41"/>
      <c r="F36" s="41"/>
      <c r="G36" s="41">
        <f>SUM(G37:G38)</f>
        <v>1490874.8</v>
      </c>
      <c r="H36" s="42">
        <f t="shared" si="1"/>
        <v>80.335179401472587</v>
      </c>
      <c r="I36" s="41">
        <f>SUM(I37:I38)</f>
        <v>1458542.9</v>
      </c>
      <c r="J36" s="41">
        <f t="shared" si="0"/>
        <v>78.592988181330909</v>
      </c>
      <c r="L36" s="50"/>
    </row>
    <row r="37" spans="1:12" s="5" customFormat="1" x14ac:dyDescent="0.25">
      <c r="A37" s="31"/>
      <c r="B37" s="29" t="s">
        <v>26</v>
      </c>
      <c r="C37" s="45">
        <v>1548927.6</v>
      </c>
      <c r="D37" s="45"/>
      <c r="E37" s="45"/>
      <c r="F37" s="45"/>
      <c r="G37" s="45">
        <v>1213595.1000000001</v>
      </c>
      <c r="H37" s="46">
        <f t="shared" si="1"/>
        <v>78.350666616051001</v>
      </c>
      <c r="I37" s="45">
        <v>1181263.2</v>
      </c>
      <c r="J37" s="43">
        <f t="shared" si="0"/>
        <v>76.263293390859587</v>
      </c>
    </row>
    <row r="38" spans="1:12" s="5" customFormat="1" x14ac:dyDescent="0.25">
      <c r="A38" s="31"/>
      <c r="B38" s="29" t="s">
        <v>27</v>
      </c>
      <c r="C38" s="45">
        <v>306890.5</v>
      </c>
      <c r="D38" s="45"/>
      <c r="E38" s="45"/>
      <c r="F38" s="45"/>
      <c r="G38" s="45">
        <v>277279.7</v>
      </c>
      <c r="H38" s="46">
        <f t="shared" si="1"/>
        <v>90.351346815883844</v>
      </c>
      <c r="I38" s="45">
        <v>277279.7</v>
      </c>
      <c r="J38" s="43">
        <f t="shared" si="0"/>
        <v>90.351346815883844</v>
      </c>
    </row>
    <row r="39" spans="1:12" s="7" customFormat="1" ht="33" customHeight="1" x14ac:dyDescent="0.25">
      <c r="A39" s="26">
        <v>9</v>
      </c>
      <c r="B39" s="11" t="s">
        <v>45</v>
      </c>
      <c r="C39" s="41">
        <f>SUM(C40:C41)</f>
        <v>2774.1</v>
      </c>
      <c r="D39" s="41"/>
      <c r="E39" s="41"/>
      <c r="F39" s="41"/>
      <c r="G39" s="41">
        <f>SUM(G40:G41)</f>
        <v>1702.1</v>
      </c>
      <c r="H39" s="42">
        <f t="shared" si="1"/>
        <v>61.356836451461739</v>
      </c>
      <c r="I39" s="41">
        <f>SUM(I40:I41)</f>
        <v>2585.9</v>
      </c>
      <c r="J39" s="41">
        <f t="shared" si="0"/>
        <v>93.215817742691328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883.9</v>
      </c>
      <c r="J40" s="43">
        <f t="shared" si="0"/>
        <v>98.211111111111109</v>
      </c>
    </row>
    <row r="41" spans="1:12" s="8" customFormat="1" x14ac:dyDescent="0.25">
      <c r="A41" s="31"/>
      <c r="B41" s="29" t="s">
        <v>29</v>
      </c>
      <c r="C41" s="45">
        <v>1874.1</v>
      </c>
      <c r="D41" s="45"/>
      <c r="E41" s="45"/>
      <c r="F41" s="45"/>
      <c r="G41" s="45">
        <v>1702.1</v>
      </c>
      <c r="H41" s="46">
        <v>0</v>
      </c>
      <c r="I41" s="45">
        <v>1702</v>
      </c>
      <c r="J41" s="43">
        <v>0</v>
      </c>
    </row>
    <row r="42" spans="1:12" s="3" customFormat="1" ht="30.75" customHeight="1" x14ac:dyDescent="0.25">
      <c r="A42" s="26">
        <v>10</v>
      </c>
      <c r="B42" s="11" t="s">
        <v>46</v>
      </c>
      <c r="C42" s="41">
        <f>SUM(C43:C44)</f>
        <v>5976.7000000000007</v>
      </c>
      <c r="D42" s="41"/>
      <c r="E42" s="41"/>
      <c r="F42" s="41"/>
      <c r="G42" s="41">
        <f>SUM(G43:G44)</f>
        <v>4786.3</v>
      </c>
      <c r="H42" s="42">
        <f t="shared" si="1"/>
        <v>80.082654307561015</v>
      </c>
      <c r="I42" s="41">
        <f>SUM(I43:I44)</f>
        <v>4871.2</v>
      </c>
      <c r="J42" s="41">
        <f t="shared" si="0"/>
        <v>81.503170646008655</v>
      </c>
    </row>
    <row r="43" spans="1:12" s="5" customFormat="1" x14ac:dyDescent="0.25">
      <c r="A43" s="31"/>
      <c r="B43" s="29" t="s">
        <v>30</v>
      </c>
      <c r="C43" s="45">
        <v>3918.8</v>
      </c>
      <c r="D43" s="45"/>
      <c r="E43" s="45"/>
      <c r="F43" s="45"/>
      <c r="G43" s="45">
        <v>2815.4</v>
      </c>
      <c r="H43" s="46">
        <f>G43*100/C43</f>
        <v>71.843421455547613</v>
      </c>
      <c r="I43" s="45">
        <v>2912.6</v>
      </c>
      <c r="J43" s="45">
        <f>I43*100/C43</f>
        <v>74.323772583443912</v>
      </c>
    </row>
    <row r="44" spans="1:12" s="5" customFormat="1" x14ac:dyDescent="0.25">
      <c r="A44" s="31"/>
      <c r="B44" s="29" t="s">
        <v>31</v>
      </c>
      <c r="C44" s="45">
        <v>2057.9</v>
      </c>
      <c r="D44" s="45"/>
      <c r="E44" s="45"/>
      <c r="F44" s="45"/>
      <c r="G44" s="45">
        <v>1970.9</v>
      </c>
      <c r="H44" s="46">
        <f>G44*100/C44</f>
        <v>95.772389328927545</v>
      </c>
      <c r="I44" s="45">
        <v>1958.6</v>
      </c>
      <c r="J44" s="45">
        <f>I44*100/C44</f>
        <v>95.174692647844893</v>
      </c>
    </row>
    <row r="45" spans="1:12" s="3" customFormat="1" ht="33" customHeight="1" x14ac:dyDescent="0.25">
      <c r="A45" s="26">
        <v>11</v>
      </c>
      <c r="B45" s="11" t="s">
        <v>47</v>
      </c>
      <c r="C45" s="41">
        <v>19223.5</v>
      </c>
      <c r="D45" s="41"/>
      <c r="E45" s="41"/>
      <c r="F45" s="41"/>
      <c r="G45" s="41">
        <v>18443</v>
      </c>
      <c r="H45" s="42">
        <f t="shared" si="1"/>
        <v>95.939865269071703</v>
      </c>
      <c r="I45" s="41">
        <v>18692.3</v>
      </c>
      <c r="J45" s="41">
        <f t="shared" ref="J45" si="2">I45*100/C45</f>
        <v>97.236715478450861</v>
      </c>
      <c r="K45" s="7"/>
    </row>
    <row r="46" spans="1:12" s="3" customFormat="1" ht="42" customHeight="1" x14ac:dyDescent="0.25">
      <c r="A46" s="26">
        <v>12</v>
      </c>
      <c r="B46" s="27" t="s">
        <v>48</v>
      </c>
      <c r="C46" s="41">
        <v>9408.1</v>
      </c>
      <c r="D46" s="41"/>
      <c r="E46" s="41"/>
      <c r="F46" s="41"/>
      <c r="G46" s="41">
        <v>9315.6</v>
      </c>
      <c r="H46" s="42">
        <f t="shared" si="1"/>
        <v>99.016804668317718</v>
      </c>
      <c r="I46" s="41">
        <v>9204.5</v>
      </c>
      <c r="J46" s="41">
        <f t="shared" ref="J46:J50" si="3">I46*100/C46</f>
        <v>97.835907356426901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17706.5</v>
      </c>
      <c r="D47" s="41"/>
      <c r="E47" s="41"/>
      <c r="F47" s="41"/>
      <c r="G47" s="41">
        <f>SUM(G48:G50)</f>
        <v>9614.1</v>
      </c>
      <c r="H47" s="42">
        <f t="shared" si="1"/>
        <v>54.297009572755769</v>
      </c>
      <c r="I47" s="41">
        <f>SUM(I48:I50)</f>
        <v>17574.599999999999</v>
      </c>
      <c r="J47" s="41">
        <f t="shared" si="3"/>
        <v>99.255075819614248</v>
      </c>
    </row>
    <row r="48" spans="1:12" s="3" customFormat="1" ht="29.25" customHeight="1" x14ac:dyDescent="0.25">
      <c r="A48" s="32"/>
      <c r="B48" s="33" t="s">
        <v>37</v>
      </c>
      <c r="C48" s="43">
        <v>13830.4</v>
      </c>
      <c r="D48" s="43"/>
      <c r="E48" s="43"/>
      <c r="F48" s="43"/>
      <c r="G48" s="43">
        <v>6935</v>
      </c>
      <c r="H48" s="46">
        <f t="shared" si="1"/>
        <v>50.143162887552059</v>
      </c>
      <c r="I48" s="43">
        <v>13811.4</v>
      </c>
      <c r="J48" s="43">
        <f t="shared" si="3"/>
        <v>99.862621471540962</v>
      </c>
    </row>
    <row r="49" spans="1:10" s="3" customFormat="1" ht="17.25" customHeight="1" x14ac:dyDescent="0.25">
      <c r="A49" s="32"/>
      <c r="B49" s="33" t="s">
        <v>39</v>
      </c>
      <c r="C49" s="43">
        <v>3303</v>
      </c>
      <c r="D49" s="43"/>
      <c r="E49" s="43"/>
      <c r="F49" s="43"/>
      <c r="G49" s="43">
        <v>2106</v>
      </c>
      <c r="H49" s="46">
        <f t="shared" si="1"/>
        <v>63.760217983651224</v>
      </c>
      <c r="I49" s="43">
        <v>3190.1</v>
      </c>
      <c r="J49" s="43">
        <f t="shared" si="3"/>
        <v>96.58189524674539</v>
      </c>
    </row>
    <row r="50" spans="1:10" s="3" customFormat="1" ht="18.75" customHeight="1" x14ac:dyDescent="0.25">
      <c r="A50" s="32"/>
      <c r="B50" s="34" t="s">
        <v>38</v>
      </c>
      <c r="C50" s="43">
        <v>573.1</v>
      </c>
      <c r="D50" s="43"/>
      <c r="E50" s="43"/>
      <c r="F50" s="43"/>
      <c r="G50" s="43">
        <v>573.1</v>
      </c>
      <c r="H50" s="46">
        <f t="shared" ref="H50:H51" si="4">G50*100/C50</f>
        <v>100</v>
      </c>
      <c r="I50" s="43">
        <v>573.1</v>
      </c>
      <c r="J50" s="43">
        <f t="shared" si="3"/>
        <v>100</v>
      </c>
    </row>
    <row r="51" spans="1:10" s="4" customFormat="1" ht="18.75" customHeight="1" x14ac:dyDescent="0.25">
      <c r="A51" s="52"/>
      <c r="B51" s="35" t="s">
        <v>8</v>
      </c>
      <c r="C51" s="48">
        <f>C10+C16+C20+C24+C27+C31+C35+C36+C39+C42+C45+C46+C47</f>
        <v>7618401.3999999994</v>
      </c>
      <c r="D51" s="48"/>
      <c r="E51" s="48"/>
      <c r="F51" s="48"/>
      <c r="G51" s="48">
        <f>G10+G16+G20+G24+G27+G31+G35+G36+G39+G42+G45+G46+G47</f>
        <v>6594660.0999999978</v>
      </c>
      <c r="H51" s="49">
        <f t="shared" si="4"/>
        <v>86.562255698419861</v>
      </c>
      <c r="I51" s="48">
        <f>I10+I16+I20+I24+I27+I31+I35+I36+I39+I42+I45+I46+I47</f>
        <v>6649420.7999999989</v>
      </c>
      <c r="J51" s="48">
        <f>I51*100/C51</f>
        <v>87.281050851429271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В. Чернышова</cp:lastModifiedBy>
  <cp:lastPrinted>2018-02-06T08:45:43Z</cp:lastPrinted>
  <dcterms:created xsi:type="dcterms:W3CDTF">2012-07-10T18:14:32Z</dcterms:created>
  <dcterms:modified xsi:type="dcterms:W3CDTF">2018-02-06T13:13:29Z</dcterms:modified>
</cp:coreProperties>
</file>